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Ingelandi teed/"/>
    </mc:Choice>
  </mc:AlternateContent>
  <xr:revisionPtr revIDLastSave="839" documentId="13_ncr:1_{DA2900BE-D2A0-400A-B308-A8E8AD733367}" xr6:coauthVersionLast="47" xr6:coauthVersionMax="47" xr10:uidLastSave="{951109D2-62F8-4B9F-8B55-C239CE2A063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1" l="1"/>
  <c r="F22" i="11"/>
  <c r="F10" i="11"/>
  <c r="F11" i="11"/>
  <c r="F12" i="11"/>
  <c r="F13" i="11"/>
  <c r="F14" i="11"/>
  <c r="F15" i="11"/>
  <c r="F16" i="11"/>
  <c r="F17" i="11"/>
  <c r="F18" i="11"/>
  <c r="F19" i="11"/>
  <c r="F20" i="11"/>
  <c r="F108" i="11"/>
  <c r="F107" i="11"/>
  <c r="F106" i="11"/>
  <c r="F65" i="11" l="1"/>
  <c r="F114" i="11"/>
  <c r="F113" i="11"/>
  <c r="F112" i="11"/>
  <c r="F111" i="11"/>
  <c r="F110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79" i="11"/>
  <c r="F78" i="11"/>
  <c r="F77" i="11"/>
  <c r="F76" i="11"/>
  <c r="F75" i="11"/>
  <c r="F74" i="11"/>
  <c r="F73" i="11"/>
  <c r="F71" i="11"/>
  <c r="F70" i="11"/>
  <c r="F69" i="11"/>
  <c r="F57" i="11"/>
  <c r="F58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9" i="11"/>
  <c r="F61" i="11"/>
  <c r="F62" i="11"/>
  <c r="F63" i="11"/>
  <c r="F64" i="11"/>
  <c r="F115" i="11" l="1"/>
  <c r="F30" i="11"/>
  <c r="F28" i="11"/>
  <c r="F29" i="11"/>
  <c r="F31" i="11"/>
  <c r="F32" i="11"/>
  <c r="F33" i="11"/>
  <c r="F34" i="11" l="1"/>
  <c r="F27" i="11"/>
  <c r="F26" i="11"/>
  <c r="F25" i="11"/>
  <c r="F24" i="11"/>
  <c r="F66" i="11" l="1"/>
  <c r="E116" i="11" l="1"/>
  <c r="E117" i="11" s="1"/>
  <c r="E118" i="11" l="1"/>
</calcChain>
</file>

<file path=xl/sharedStrings.xml><?xml version="1.0" encoding="utf-8"?>
<sst xmlns="http://schemas.openxmlformats.org/spreadsheetml/2006/main" count="229" uniqueCount="102">
  <si>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</si>
  <si>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</si>
  <si>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</si>
  <si>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</si>
  <si>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</si>
  <si>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</si>
  <si>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</si>
  <si>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</si>
  <si>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</si>
  <si>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</si>
  <si>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</si>
  <si>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</si>
  <si>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</si>
  <si>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</si>
  <si>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</si>
  <si>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</si>
  <si>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</si>
  <si>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</si>
  <si>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</si>
  <si>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</si>
  <si>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</si>
  <si>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</si>
  <si>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</si>
  <si>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</si>
  <si>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</si>
  <si>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</si>
  <si>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</si>
  <si>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</si>
  <si>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</si>
  <si>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</si>
  <si>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</si>
  <si>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</si>
  <si>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</si>
  <si>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</si>
  <si>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</si>
  <si>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Truupide mahamärkimine</t>
  </si>
  <si>
    <t>Di=50 cm plasttruubi torustiku, tüüp 50PT, ehitamine (profileeritud plasttoru, SN8)</t>
  </si>
  <si>
    <t>2 otsakut</t>
  </si>
  <si>
    <t>Tee parameetrite ja -elementide mahamärkimine (telg, servad, kraavide siseservad)</t>
  </si>
  <si>
    <t>Tee rajatiste mahamärkimine</t>
  </si>
  <si>
    <t>Ettevalmistus- ja veejuhtmete tööd</t>
  </si>
  <si>
    <t>Truupide ehitamine ja rekonstrueerimine</t>
  </si>
  <si>
    <t>Lubade, kooskõlastuste ja kasutuslubade ning tagatiste hankimine jne. (Teised maaomanikud, Trasside valdajad, Transpordiamet, Põllumajandus- ja Toiduamet, Keskkonnaamet jne.) kokku</t>
  </si>
  <si>
    <t>Di=40 cm plasttruubi torustiku, tüüp 40PT, ehitamine (profileeritud plasttoru, SN8)</t>
  </si>
  <si>
    <t>Võsa, peenmetsa ja metsa raie, koondamine hunnikutesse ja kokkuvedu 800m</t>
  </si>
  <si>
    <t>Koordinaatidega seotud teostusjoonise koostamine (RMK nõuete kohane ja digitaalne)</t>
  </si>
  <si>
    <t>Teekatte rajamine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</si>
  <si>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</si>
  <si>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</si>
  <si>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>Tee- ja kraavitrassi ning teerajatiste alune kändude juurimine ekskavaatoriga</t>
  </si>
  <si>
    <t>Uute kraavide ja nõvade mahamärkimine</t>
  </si>
  <si>
    <t>Kaeve laialiajamine (60% kaevest)</t>
  </si>
  <si>
    <t>m³</t>
  </si>
  <si>
    <t>m²</t>
  </si>
  <si>
    <t>RT - rekonstrueeritava teekraavi kaeve</t>
  </si>
  <si>
    <t>ET - ehitatava teekraavi kaeve</t>
  </si>
  <si>
    <t>Liiklusmärgi 221 "Anna teed" komplekti paigaldamine koos eelteavitusmärgiga 221+811 (suurusgrupp 2)</t>
  </si>
  <si>
    <t>Lisa 1 - Hinnapakkumuse vorm hankes "Kaimri-Ingelandi tee ja Sopi-Ingelandi tee rekonstrueerimine"</t>
  </si>
  <si>
    <t>7,077 km</t>
  </si>
  <si>
    <t>Kaimri-Ingelandi tee (4,701 km) rekonstrueerimine</t>
  </si>
  <si>
    <t>Kaimri-Ingelandi tee (4,701 km) rekonstrueerimine kokku</t>
  </si>
  <si>
    <t>Sopi-Ingelandi tee (2,367 km) rekonstrueerimine</t>
  </si>
  <si>
    <t>Sopi-Ingelandi tee (2,367 km) rekonstrueerimine kokku</t>
  </si>
  <si>
    <t>II kaitsekategooria taimeliikide asukohatde täpsustamine ning tähistamine ehitustööde ajaks</t>
  </si>
  <si>
    <t>objekt</t>
  </si>
  <si>
    <t>Muu voolutakituse likvideerimine</t>
  </si>
  <si>
    <t>Rohttaimestiku ja madala võsa niitmine</t>
  </si>
  <si>
    <t>HT - hooldatava teekraavi kaeve</t>
  </si>
  <si>
    <t>EN - ehitatava nõva kaeve</t>
  </si>
  <si>
    <t>Ekspluatatsioonieelne sette eemaldamine ekskavaatoriga ja tasandamine (10% põhikaevest)</t>
  </si>
  <si>
    <t>Ol.oleva kraavi sulgemine juurde veetava mineraalpinnasega (6+9=15m)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</si>
  <si>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</si>
  <si>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Ø 40 cm plasttruubi otsaku mattkindlustuse ehitamine (tüüp MAO)</t>
  </si>
  <si>
    <t>Ø 50 cm plasttruubi otsaku mattkindlustuse ehitamine (tüüp MAO)</t>
  </si>
  <si>
    <t>Tähispostide paigaldamine truupidele</t>
  </si>
  <si>
    <t>Ø40cm truubitoru väljatõstmine ja utiliseerimine</t>
  </si>
  <si>
    <t>Ø50cm truubitoru väljatõstmine ja utiliseerimine</t>
  </si>
  <si>
    <t>Puhastamine settest: plasttruup Ø50, setet alla 1/3 Ø</t>
  </si>
  <si>
    <t>Puhastamine settest: plasttruup Ø60, setet alla 1/3 Ø</t>
  </si>
  <si>
    <t>Puhastamine settest: plasttruup Ø80, setet alla 1/3 Ø</t>
  </si>
  <si>
    <t>Ol.oleva tee ja teekraede tasandamine ning töötlemine buldooseriga ühtlaseks aluseks</t>
  </si>
  <si>
    <t>Ol.oleva tee ja teekraede tasandamisel saadud aluse profileerimine ja tihendamine</t>
  </si>
  <si>
    <t>Geotekstiili (Deklareeritud tõmbetugevus MD/CMD ≥15 kN/m, mitte kootud kangas, laiusega 5,0 m ) paigaldamine tihendatud ja profileeritud muldkehale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</si>
  <si>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</si>
  <si>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Mahasõidukoht M3 katendi ehitamine koos tihendamisega (A=4,5m, L=10 m, R=10 m) s.h.</t>
  </si>
  <si>
    <t>sh mahasõidukoha aluse maapinna tasandamine ja tihendamine</t>
  </si>
  <si>
    <t>sh geotekstiili (deklareeritud tõmbetugevus MD/CMD ≥15 kN/m, mitte kootud kangas, laiusega 5,0 m) paigaldamine tihendatud ja profileeritud alusele</t>
  </si>
  <si>
    <t>sh katte ehitamine koos tihendamisega, sorteeritud kruus Positsioon nr. 4, (h=30cm) (+materjal ja vedu karjäärist)</t>
  </si>
  <si>
    <t>Teede T-kujulise ristmiku R-T katendi ehitamine koos tihendamisega (R=20m) s.h.</t>
  </si>
  <si>
    <t>sh ristmiku aluse maapinna tasandamine ja tihendamine</t>
  </si>
  <si>
    <t>sh katte ehitamine koos tihendamisega, purustatud kruus Positsioon nr. 6, (h=10cm) (+materjal ja vedu karjäärist)</t>
  </si>
  <si>
    <t>Nurga all ristuvate teede T-kujulise ristmiku R-T_R50R12,5 katendi ehitamine koos tihendamisega (R=50m ja 12,5m) s.h.</t>
  </si>
  <si>
    <t>T-kujulise tagasipööramise koha TP-T katendi ehitamine koos tihendamisega (TP-T harud L=50m ja R=20m) s.h.</t>
  </si>
  <si>
    <t>sh tagasipööramiskoha aluse maapinna tasandamine ja tihendamine</t>
  </si>
  <si>
    <t>Kruuskattega mahasõidukoha rekonstrueerimine Riigimaanteelt nr 21106 Sopi-Ingelandi teele nr 21107 s.h.</t>
  </si>
  <si>
    <t>sh liiklusmärgi eemaldamine (koos postidega, vundamentidega jne)</t>
  </si>
  <si>
    <t>sh kasvupinnase eemaldamine (Hkesk = 30 cm) ja ehituseks sobimatu pinnase kaevandamine</t>
  </si>
  <si>
    <t>sh. mulde ehitamine juurdeveetavast pinnasest filtr.m ≥0,5m/ööp. koos tihendamisega (+materjal ja vedu karjäärist)</t>
  </si>
  <si>
    <t>sh oleva mulde nõlvade planeerimine ja tihendamin</t>
  </si>
  <si>
    <t>sh muru kasvualuse rajamine ja külv</t>
  </si>
  <si>
    <t>sh aluse ehitamine koos tihendamisega, sorteeritud kruus Positsioon nr. 4, (h=20cm) (+materjal ja vedu karjäärist)</t>
  </si>
  <si>
    <t>Kruusast teealuse ehitamine koos tihendamisega. Sorteeritud kruus, Positsioon nr. 4, h=20/30sm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</si>
</sst>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i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4" fillId="0" borderId="30" xfId="0" applyFont="1" applyBorder="1" applyAlignment="1">
      <alignment horizontal="center" vertical="center"/>
    </xf>
    <xf numFmtId="1" fontId="24" fillId="24" borderId="30" xfId="0" applyNumberFormat="1" applyFont="1" applyFill="1" applyBorder="1" applyAlignment="1">
      <alignment horizontal="right" vertical="center"/>
    </xf>
    <xf numFmtId="1" fontId="2" fillId="0" borderId="30" xfId="59" applyFont="1" applyBorder="1" applyAlignment="1">
      <alignment horizontal="left" vertical="center" wrapText="1"/>
    </xf>
    <xf numFmtId="1" fontId="2" fillId="0" borderId="30" xfId="59" applyFont="1" applyBorder="1" applyAlignment="1">
      <alignment horizontal="center" vertical="center"/>
    </xf>
    <xf numFmtId="0" fontId="30" fillId="0" borderId="30" xfId="43" applyFont="1" applyBorder="1" applyAlignment="1">
      <alignment horizontal="left" vertical="center" wrapText="1"/>
    </xf>
    <xf numFmtId="0" fontId="29" fillId="0" borderId="30" xfId="0" applyFont="1" applyBorder="1" applyAlignment="1">
      <alignment horizontal="center" vertical="center"/>
    </xf>
    <xf numFmtId="2" fontId="29" fillId="0" borderId="30" xfId="0" applyNumberFormat="1" applyFont="1" applyBorder="1" applyAlignment="1">
      <alignment horizontal="right" vertical="center"/>
    </xf>
    <xf numFmtId="1" fontId="29" fillId="0" borderId="30" xfId="0" applyNumberFormat="1" applyFont="1" applyBorder="1" applyAlignment="1">
      <alignment horizontal="right" vertical="center"/>
    </xf>
    <xf numFmtId="0" fontId="29" fillId="0" borderId="30" xfId="0" applyFont="1" applyBorder="1" applyAlignment="1">
      <alignment horizontal="right" vertical="center"/>
    </xf>
    <xf numFmtId="0" fontId="31" fillId="0" borderId="30" xfId="0" applyFont="1" applyBorder="1" applyAlignment="1">
      <alignment vertical="center" wrapText="1"/>
    </xf>
    <xf numFmtId="3" fontId="29" fillId="0" borderId="30" xfId="0" applyNumberFormat="1" applyFont="1" applyBorder="1" applyAlignment="1">
      <alignment horizontal="right" vertical="center"/>
    </xf>
    <xf numFmtId="0" fontId="31" fillId="0" borderId="30" xfId="0" applyFont="1" applyBorder="1" applyAlignment="1">
      <alignment horizontal="left" vertical="center" wrapText="1"/>
    </xf>
    <xf numFmtId="0" fontId="30" fillId="0" borderId="30" xfId="51" applyFont="1" applyBorder="1" applyAlignment="1">
      <alignment horizontal="left" vertical="center" wrapText="1"/>
    </xf>
    <xf numFmtId="0" fontId="30" fillId="24" borderId="30" xfId="0" applyFont="1" applyFill="1" applyBorder="1" applyAlignment="1">
      <alignment horizontal="left" vertical="center" wrapText="1"/>
    </xf>
    <xf numFmtId="0" fontId="2" fillId="0" borderId="30" xfId="0" applyFont="1" applyBorder="1" applyAlignment="1">
      <alignment vertical="center" wrapText="1"/>
    </xf>
    <xf numFmtId="0" fontId="3" fillId="0" borderId="30" xfId="51" applyFont="1" applyBorder="1" applyAlignment="1">
      <alignment horizontal="left" vertical="center" wrapText="1"/>
    </xf>
    <xf numFmtId="0" fontId="33" fillId="0" borderId="30" xfId="5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31"/>
  <sheetViews>
    <sheetView tabSelected="1" topLeftCell="A44" workbookViewId="0">
      <selection activeCell="D59" sqref="D5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66" t="s">
        <v>57</v>
      </c>
      <c r="B1" s="67"/>
      <c r="C1" s="67"/>
      <c r="D1" s="67"/>
      <c r="E1" s="67"/>
      <c r="F1" s="67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68" t="s">
        <v>3</v>
      </c>
      <c r="B5" s="71" t="s">
        <v>1</v>
      </c>
      <c r="C5" s="71" t="s">
        <v>4</v>
      </c>
      <c r="D5" s="71" t="s">
        <v>5</v>
      </c>
      <c r="E5" s="74" t="s">
        <v>6</v>
      </c>
      <c r="F5" s="77" t="s">
        <v>7</v>
      </c>
    </row>
    <row r="6" spans="1:50" s="4" customFormat="1" ht="13.2" x14ac:dyDescent="0.25">
      <c r="A6" s="69"/>
      <c r="B6" s="72"/>
      <c r="C6" s="72"/>
      <c r="D6" s="72"/>
      <c r="E6" s="75"/>
      <c r="F6" s="78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0"/>
      <c r="B7" s="73"/>
      <c r="C7" s="73"/>
      <c r="D7" s="21" t="s">
        <v>58</v>
      </c>
      <c r="E7" s="76"/>
      <c r="F7" s="79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80" t="s">
        <v>59</v>
      </c>
      <c r="B8" s="71"/>
      <c r="C8" s="71"/>
      <c r="D8" s="71"/>
      <c r="E8" s="71"/>
      <c r="F8" s="81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2.75" customHeight="1" x14ac:dyDescent="0.25">
      <c r="A9" s="53" t="s">
        <v>40</v>
      </c>
      <c r="B9" s="54"/>
      <c r="C9" s="54"/>
      <c r="D9" s="54"/>
      <c r="E9" s="54"/>
      <c r="F9" s="5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1</v>
      </c>
      <c r="B10" s="34" t="s">
        <v>44</v>
      </c>
      <c r="C10" s="35" t="s">
        <v>32</v>
      </c>
      <c r="D10" s="33">
        <v>5</v>
      </c>
      <c r="E10" s="22"/>
      <c r="F10" s="10">
        <f t="shared" ref="F10:F17" si="0">SUM(D10*E10)</f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2</v>
      </c>
      <c r="B11" s="36" t="s">
        <v>49</v>
      </c>
      <c r="C11" s="37" t="s">
        <v>23</v>
      </c>
      <c r="D11" s="38">
        <v>0.86000000000000021</v>
      </c>
      <c r="E11" s="22"/>
      <c r="F11" s="10">
        <f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21.6" customHeight="1" x14ac:dyDescent="0.25">
      <c r="A12" s="11">
        <v>3</v>
      </c>
      <c r="B12" s="36" t="s">
        <v>63</v>
      </c>
      <c r="C12" s="37" t="s">
        <v>64</v>
      </c>
      <c r="D12" s="39">
        <v>2</v>
      </c>
      <c r="E12" s="22"/>
      <c r="F12" s="10">
        <f t="shared" si="0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4</v>
      </c>
      <c r="B13" s="36" t="s">
        <v>65</v>
      </c>
      <c r="C13" s="37" t="s">
        <v>14</v>
      </c>
      <c r="D13" s="40">
        <v>726</v>
      </c>
      <c r="E13" s="22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5</v>
      </c>
      <c r="B14" s="36" t="s">
        <v>66</v>
      </c>
      <c r="C14" s="37" t="s">
        <v>23</v>
      </c>
      <c r="D14" s="38">
        <v>2.41</v>
      </c>
      <c r="E14" s="22"/>
      <c r="F14" s="10">
        <f t="shared" si="0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6</v>
      </c>
      <c r="B15" s="41" t="s">
        <v>50</v>
      </c>
      <c r="C15" s="37" t="s">
        <v>14</v>
      </c>
      <c r="D15" s="42">
        <v>3498</v>
      </c>
      <c r="E15" s="22"/>
      <c r="F15" s="10">
        <f t="shared" si="0"/>
        <v>0</v>
      </c>
      <c r="G15" s="13"/>
      <c r="H15" s="13"/>
      <c r="I15" s="16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7</v>
      </c>
      <c r="B16" s="41" t="s">
        <v>67</v>
      </c>
      <c r="C16" s="37" t="s">
        <v>14</v>
      </c>
      <c r="D16" s="42">
        <v>5892</v>
      </c>
      <c r="E16" s="22"/>
      <c r="F16" s="10">
        <f t="shared" si="0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8</v>
      </c>
      <c r="B17" s="41" t="s">
        <v>54</v>
      </c>
      <c r="C17" s="37" t="s">
        <v>14</v>
      </c>
      <c r="D17" s="42">
        <v>74</v>
      </c>
      <c r="E17" s="22"/>
      <c r="F17" s="10">
        <f t="shared" si="0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9</v>
      </c>
      <c r="B18" s="41" t="s">
        <v>55</v>
      </c>
      <c r="C18" s="37" t="s">
        <v>14</v>
      </c>
      <c r="D18" s="42">
        <v>1124</v>
      </c>
      <c r="E18" s="22"/>
      <c r="F18" s="10">
        <f t="shared" ref="F18:F20" si="1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10</v>
      </c>
      <c r="B19" s="41" t="s">
        <v>68</v>
      </c>
      <c r="C19" s="37" t="s">
        <v>14</v>
      </c>
      <c r="D19" s="42">
        <v>2374</v>
      </c>
      <c r="E19" s="22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11</v>
      </c>
      <c r="B20" s="41" t="s">
        <v>51</v>
      </c>
      <c r="C20" s="37" t="s">
        <v>14</v>
      </c>
      <c r="D20" s="42">
        <v>9464</v>
      </c>
      <c r="E20" s="22"/>
      <c r="F20" s="10">
        <f t="shared" si="1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12</v>
      </c>
      <c r="B21" s="43" t="s">
        <v>69</v>
      </c>
      <c r="C21" s="37" t="s">
        <v>14</v>
      </c>
      <c r="D21" s="42">
        <v>9464</v>
      </c>
      <c r="E21" s="22"/>
      <c r="F21" s="10">
        <f t="shared" ref="F21:F22" si="2">SUM(D21*E21)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10.8" customHeight="1" x14ac:dyDescent="0.25">
      <c r="A22" s="11">
        <v>13</v>
      </c>
      <c r="B22" s="41" t="s">
        <v>70</v>
      </c>
      <c r="C22" s="37" t="s">
        <v>71</v>
      </c>
      <c r="D22" s="40">
        <v>45</v>
      </c>
      <c r="E22" s="22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2.75" customHeight="1" x14ac:dyDescent="0.25">
      <c r="A23" s="53" t="s">
        <v>41</v>
      </c>
      <c r="B23" s="54"/>
      <c r="C23" s="54"/>
      <c r="D23" s="54"/>
      <c r="E23" s="54"/>
      <c r="F23" s="55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14</v>
      </c>
      <c r="B24" s="43" t="s">
        <v>35</v>
      </c>
      <c r="C24" s="37" t="s">
        <v>13</v>
      </c>
      <c r="D24" s="40">
        <v>7</v>
      </c>
      <c r="E24" s="22"/>
      <c r="F24" s="10">
        <f t="shared" ref="F24:F34" si="3"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15</v>
      </c>
      <c r="B25" s="36" t="s">
        <v>43</v>
      </c>
      <c r="C25" s="37" t="s">
        <v>14</v>
      </c>
      <c r="D25" s="40">
        <v>59</v>
      </c>
      <c r="E25" s="22"/>
      <c r="F25" s="10">
        <f t="shared" si="3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10.8" customHeight="1" x14ac:dyDescent="0.25">
      <c r="A26" s="11">
        <v>16</v>
      </c>
      <c r="B26" s="36" t="s">
        <v>36</v>
      </c>
      <c r="C26" s="37" t="s">
        <v>14</v>
      </c>
      <c r="D26" s="40">
        <v>10</v>
      </c>
      <c r="E26" s="22"/>
      <c r="F26" s="10">
        <f t="shared" si="3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10.8" customHeight="1" x14ac:dyDescent="0.25">
      <c r="A27" s="11">
        <v>17</v>
      </c>
      <c r="B27" s="44" t="s">
        <v>72</v>
      </c>
      <c r="C27" s="37" t="s">
        <v>37</v>
      </c>
      <c r="D27" s="40">
        <v>6</v>
      </c>
      <c r="E27" s="22"/>
      <c r="F27" s="10">
        <f t="shared" si="3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18</v>
      </c>
      <c r="B28" s="44" t="s">
        <v>73</v>
      </c>
      <c r="C28" s="37" t="s">
        <v>37</v>
      </c>
      <c r="D28" s="40">
        <v>1</v>
      </c>
      <c r="E28" s="22"/>
      <c r="F28" s="10">
        <f t="shared" ref="F28:F33" si="4">SUM(D28*E28)</f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19</v>
      </c>
      <c r="B29" s="43" t="s">
        <v>74</v>
      </c>
      <c r="C29" s="37" t="s">
        <v>13</v>
      </c>
      <c r="D29" s="40">
        <v>14</v>
      </c>
      <c r="E29" s="22"/>
      <c r="F29" s="10">
        <f t="shared" si="4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20</v>
      </c>
      <c r="B30" s="43" t="s">
        <v>75</v>
      </c>
      <c r="C30" s="37" t="s">
        <v>14</v>
      </c>
      <c r="D30" s="40">
        <v>19</v>
      </c>
      <c r="E30" s="22"/>
      <c r="F30" s="10">
        <f>SUM(D30*E30)</f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21</v>
      </c>
      <c r="B31" s="43" t="s">
        <v>76</v>
      </c>
      <c r="C31" s="37" t="s">
        <v>14</v>
      </c>
      <c r="D31" s="40">
        <v>9</v>
      </c>
      <c r="E31" s="22"/>
      <c r="F31" s="10">
        <f t="shared" si="4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22</v>
      </c>
      <c r="B32" s="43" t="s">
        <v>77</v>
      </c>
      <c r="C32" s="37" t="s">
        <v>14</v>
      </c>
      <c r="D32" s="40">
        <v>60</v>
      </c>
      <c r="E32" s="22"/>
      <c r="F32" s="10">
        <f t="shared" si="4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23</v>
      </c>
      <c r="B33" s="43" t="s">
        <v>78</v>
      </c>
      <c r="C33" s="37" t="s">
        <v>14</v>
      </c>
      <c r="D33" s="40">
        <v>9</v>
      </c>
      <c r="E33" s="22"/>
      <c r="F33" s="10">
        <f t="shared" si="4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10.8" customHeight="1" x14ac:dyDescent="0.25">
      <c r="A34" s="11">
        <v>24</v>
      </c>
      <c r="B34" s="43" t="s">
        <v>79</v>
      </c>
      <c r="C34" s="37" t="s">
        <v>14</v>
      </c>
      <c r="D34" s="40">
        <v>9</v>
      </c>
      <c r="E34" s="22"/>
      <c r="F34" s="10">
        <f t="shared" si="3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2.6" customHeight="1" x14ac:dyDescent="0.25">
      <c r="A35" s="53" t="s">
        <v>46</v>
      </c>
      <c r="B35" s="54"/>
      <c r="C35" s="54"/>
      <c r="D35" s="54"/>
      <c r="E35" s="54"/>
      <c r="F35" s="55"/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25</v>
      </c>
      <c r="B36" s="43" t="s">
        <v>38</v>
      </c>
      <c r="C36" s="37" t="s">
        <v>14</v>
      </c>
      <c r="D36" s="42">
        <v>4701</v>
      </c>
      <c r="E36" s="22"/>
      <c r="F36" s="10">
        <f t="shared" ref="F36:F59" si="5">SUM(D36*E36)</f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26</v>
      </c>
      <c r="B37" s="43" t="s">
        <v>39</v>
      </c>
      <c r="C37" s="37" t="s">
        <v>13</v>
      </c>
      <c r="D37" s="40">
        <v>25</v>
      </c>
      <c r="E37" s="22"/>
      <c r="F37" s="10">
        <f t="shared" si="5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27</v>
      </c>
      <c r="B38" s="44" t="s">
        <v>80</v>
      </c>
      <c r="C38" s="37" t="s">
        <v>52</v>
      </c>
      <c r="D38" s="42">
        <v>2800</v>
      </c>
      <c r="E38" s="22"/>
      <c r="F38" s="10">
        <f t="shared" si="5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28</v>
      </c>
      <c r="B39" s="44" t="s">
        <v>81</v>
      </c>
      <c r="C39" s="32" t="s">
        <v>53</v>
      </c>
      <c r="D39" s="42">
        <v>28002</v>
      </c>
      <c r="E39" s="22"/>
      <c r="F39" s="10">
        <f t="shared" si="5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29</v>
      </c>
      <c r="B40" s="44" t="s">
        <v>82</v>
      </c>
      <c r="C40" s="37" t="s">
        <v>83</v>
      </c>
      <c r="D40" s="42">
        <v>23335</v>
      </c>
      <c r="E40" s="22"/>
      <c r="F40" s="10">
        <f t="shared" si="5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30</v>
      </c>
      <c r="B41" s="45" t="s">
        <v>101</v>
      </c>
      <c r="C41" s="37" t="s">
        <v>71</v>
      </c>
      <c r="D41" s="42">
        <v>5132</v>
      </c>
      <c r="E41" s="22"/>
      <c r="F41" s="10">
        <f t="shared" si="5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31</v>
      </c>
      <c r="B42" s="46" t="s">
        <v>48</v>
      </c>
      <c r="C42" s="37" t="s">
        <v>71</v>
      </c>
      <c r="D42" s="42">
        <v>2194</v>
      </c>
      <c r="E42" s="22"/>
      <c r="F42" s="10">
        <f t="shared" si="5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32</v>
      </c>
      <c r="B43" s="47" t="s">
        <v>84</v>
      </c>
      <c r="C43" s="37" t="s">
        <v>13</v>
      </c>
      <c r="D43" s="42">
        <v>22</v>
      </c>
      <c r="E43" s="22"/>
      <c r="F43" s="10">
        <f t="shared" si="5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10.8" customHeight="1" x14ac:dyDescent="0.25">
      <c r="A44" s="11">
        <v>33</v>
      </c>
      <c r="B44" s="48" t="s">
        <v>85</v>
      </c>
      <c r="C44" s="37" t="s">
        <v>71</v>
      </c>
      <c r="D44" s="42">
        <v>638</v>
      </c>
      <c r="E44" s="22"/>
      <c r="F44" s="10">
        <f>SUM(D44*E44)</f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34</v>
      </c>
      <c r="B45" s="48" t="s">
        <v>86</v>
      </c>
      <c r="C45" s="37" t="s">
        <v>83</v>
      </c>
      <c r="D45" s="42">
        <v>3190</v>
      </c>
      <c r="E45" s="22"/>
      <c r="F45" s="10">
        <f t="shared" si="5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35</v>
      </c>
      <c r="B46" s="48" t="s">
        <v>87</v>
      </c>
      <c r="C46" s="37" t="s">
        <v>71</v>
      </c>
      <c r="D46" s="42">
        <v>638</v>
      </c>
      <c r="E46" s="22"/>
      <c r="F46" s="10">
        <f t="shared" si="5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36</v>
      </c>
      <c r="B47" s="47" t="s">
        <v>88</v>
      </c>
      <c r="C47" s="37" t="s">
        <v>13</v>
      </c>
      <c r="D47" s="42">
        <v>2</v>
      </c>
      <c r="E47" s="22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0.8" customHeight="1" x14ac:dyDescent="0.25">
      <c r="A48" s="11">
        <v>37</v>
      </c>
      <c r="B48" s="48" t="s">
        <v>89</v>
      </c>
      <c r="C48" s="37" t="s">
        <v>71</v>
      </c>
      <c r="D48" s="42">
        <v>120</v>
      </c>
      <c r="E48" s="22"/>
      <c r="F48" s="10">
        <f t="shared" si="5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21.6" customHeight="1" x14ac:dyDescent="0.25">
      <c r="A49" s="11">
        <v>38</v>
      </c>
      <c r="B49" s="48" t="s">
        <v>86</v>
      </c>
      <c r="C49" s="37" t="s">
        <v>83</v>
      </c>
      <c r="D49" s="42">
        <v>600</v>
      </c>
      <c r="E49" s="22"/>
      <c r="F49" s="10">
        <f t="shared" si="5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21.6" customHeight="1" x14ac:dyDescent="0.25">
      <c r="A50" s="11">
        <v>39</v>
      </c>
      <c r="B50" s="48" t="s">
        <v>100</v>
      </c>
      <c r="C50" s="37" t="s">
        <v>71</v>
      </c>
      <c r="D50" s="42">
        <v>94</v>
      </c>
      <c r="E50" s="22"/>
      <c r="F50" s="10">
        <f t="shared" si="5"/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40</v>
      </c>
      <c r="B51" s="48" t="s">
        <v>90</v>
      </c>
      <c r="C51" s="37" t="s">
        <v>71</v>
      </c>
      <c r="D51" s="42">
        <v>44</v>
      </c>
      <c r="E51" s="22"/>
      <c r="F51" s="10">
        <f t="shared" si="5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21.6" customHeight="1" x14ac:dyDescent="0.25">
      <c r="A52" s="11">
        <v>41</v>
      </c>
      <c r="B52" s="47" t="s">
        <v>91</v>
      </c>
      <c r="C52" s="37" t="s">
        <v>13</v>
      </c>
      <c r="D52" s="42">
        <v>1</v>
      </c>
      <c r="E52" s="22"/>
      <c r="F52" s="10">
        <f t="shared" si="5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10.8" customHeight="1" x14ac:dyDescent="0.25">
      <c r="A53" s="11">
        <v>42</v>
      </c>
      <c r="B53" s="48" t="s">
        <v>89</v>
      </c>
      <c r="C53" s="37" t="s">
        <v>71</v>
      </c>
      <c r="D53" s="42">
        <v>110</v>
      </c>
      <c r="E53" s="22"/>
      <c r="F53" s="10">
        <f t="shared" si="5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21.6" customHeight="1" x14ac:dyDescent="0.25">
      <c r="A54" s="11">
        <v>43</v>
      </c>
      <c r="B54" s="48" t="s">
        <v>86</v>
      </c>
      <c r="C54" s="37" t="s">
        <v>83</v>
      </c>
      <c r="D54" s="42">
        <v>550</v>
      </c>
      <c r="E54" s="22"/>
      <c r="F54" s="10">
        <f t="shared" si="5"/>
        <v>0</v>
      </c>
      <c r="G54" s="1"/>
      <c r="H54" s="1"/>
      <c r="I54" s="1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21.6" customHeight="1" x14ac:dyDescent="0.25">
      <c r="A55" s="11">
        <v>44</v>
      </c>
      <c r="B55" s="48" t="s">
        <v>100</v>
      </c>
      <c r="C55" s="37" t="s">
        <v>71</v>
      </c>
      <c r="D55" s="42">
        <v>102</v>
      </c>
      <c r="E55" s="22"/>
      <c r="F55" s="10">
        <f t="shared" si="5"/>
        <v>0</v>
      </c>
      <c r="G55" s="1"/>
      <c r="H55" s="1"/>
      <c r="I55" s="1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21.6" customHeight="1" x14ac:dyDescent="0.25">
      <c r="A56" s="11">
        <v>45</v>
      </c>
      <c r="B56" s="48" t="s">
        <v>90</v>
      </c>
      <c r="C56" s="37" t="s">
        <v>71</v>
      </c>
      <c r="D56" s="42">
        <v>49</v>
      </c>
      <c r="E56" s="22"/>
      <c r="F56" s="10">
        <f t="shared" si="5"/>
        <v>0</v>
      </c>
      <c r="G56" s="1"/>
      <c r="H56" s="1"/>
      <c r="I56" s="1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21.6" customHeight="1" x14ac:dyDescent="0.25">
      <c r="A57" s="11">
        <v>46</v>
      </c>
      <c r="B57" s="17" t="s">
        <v>56</v>
      </c>
      <c r="C57" s="23" t="s">
        <v>33</v>
      </c>
      <c r="D57" s="31">
        <v>4</v>
      </c>
      <c r="E57" s="22"/>
      <c r="F57" s="10">
        <f t="shared" ref="F57:F58" si="6">SUM(D57*E57)</f>
        <v>0</v>
      </c>
      <c r="G57" s="1"/>
      <c r="H57" s="1"/>
      <c r="I57" s="1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47</v>
      </c>
      <c r="B58" s="17" t="s">
        <v>31</v>
      </c>
      <c r="C58" s="24" t="s">
        <v>33</v>
      </c>
      <c r="D58" s="31">
        <v>4</v>
      </c>
      <c r="E58" s="22"/>
      <c r="F58" s="10">
        <f t="shared" si="6"/>
        <v>0</v>
      </c>
      <c r="G58" s="1"/>
      <c r="H58" s="1"/>
      <c r="I58" s="1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21.6" customHeight="1" x14ac:dyDescent="0.25">
      <c r="A59" s="11">
        <v>48</v>
      </c>
      <c r="B59" s="17" t="s">
        <v>34</v>
      </c>
      <c r="C59" s="24" t="s">
        <v>33</v>
      </c>
      <c r="D59" s="31">
        <v>1</v>
      </c>
      <c r="E59" s="22"/>
      <c r="F59" s="10">
        <f t="shared" si="5"/>
        <v>0</v>
      </c>
      <c r="G59" s="1"/>
      <c r="H59" s="1"/>
      <c r="I59" s="1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12.6" customHeight="1" x14ac:dyDescent="0.25">
      <c r="A60" s="53" t="s">
        <v>20</v>
      </c>
      <c r="B60" s="54"/>
      <c r="C60" s="54"/>
      <c r="D60" s="54"/>
      <c r="E60" s="54"/>
      <c r="F60" s="55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</row>
    <row r="61" spans="1:50" s="4" customFormat="1" ht="10.8" customHeight="1" x14ac:dyDescent="0.25">
      <c r="A61" s="11">
        <v>49</v>
      </c>
      <c r="B61" s="25" t="s">
        <v>21</v>
      </c>
      <c r="C61" s="26" t="s">
        <v>13</v>
      </c>
      <c r="D61" s="27">
        <v>2</v>
      </c>
      <c r="E61" s="28"/>
      <c r="F61" s="10">
        <f t="shared" ref="F61:F63" si="7">SUM(D61*E61)</f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50" s="4" customFormat="1" ht="21.6" customHeight="1" x14ac:dyDescent="0.25">
      <c r="A62" s="11">
        <v>50</v>
      </c>
      <c r="B62" s="25" t="s">
        <v>45</v>
      </c>
      <c r="C62" s="26" t="s">
        <v>13</v>
      </c>
      <c r="D62" s="27">
        <v>1</v>
      </c>
      <c r="E62" s="28"/>
      <c r="F62" s="10">
        <f t="shared" si="7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50" s="4" customFormat="1" ht="32.4" customHeight="1" x14ac:dyDescent="0.25">
      <c r="A63" s="11">
        <v>51</v>
      </c>
      <c r="B63" s="25" t="s">
        <v>42</v>
      </c>
      <c r="C63" s="26" t="s">
        <v>22</v>
      </c>
      <c r="D63" s="27">
        <v>1</v>
      </c>
      <c r="E63" s="28"/>
      <c r="F63" s="10">
        <f t="shared" si="7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</row>
    <row r="64" spans="1:50" s="15" customFormat="1" ht="10.8" customHeight="1" x14ac:dyDescent="0.25">
      <c r="A64" s="11">
        <v>52</v>
      </c>
      <c r="B64" s="17" t="s">
        <v>29</v>
      </c>
      <c r="C64" s="18" t="s">
        <v>22</v>
      </c>
      <c r="D64" s="29">
        <v>2</v>
      </c>
      <c r="E64" s="20"/>
      <c r="F64" s="10">
        <f t="shared" ref="F64:F65" si="8">SUM(D64*E64)</f>
        <v>0</v>
      </c>
      <c r="G64" s="14"/>
      <c r="H64" s="14"/>
      <c r="I64" s="14"/>
      <c r="J64" s="14"/>
    </row>
    <row r="65" spans="1:50" s="15" customFormat="1" ht="10.8" customHeight="1" x14ac:dyDescent="0.25">
      <c r="A65" s="11">
        <v>53</v>
      </c>
      <c r="B65" s="17" t="s">
        <v>30</v>
      </c>
      <c r="C65" s="18" t="s">
        <v>23</v>
      </c>
      <c r="D65" s="19">
        <v>1.88</v>
      </c>
      <c r="E65" s="20"/>
      <c r="F65" s="10">
        <f t="shared" si="8"/>
        <v>0</v>
      </c>
      <c r="G65" s="14"/>
      <c r="H65" s="14"/>
      <c r="I65" s="14"/>
      <c r="J65" s="14"/>
    </row>
    <row r="66" spans="1:50" s="15" customFormat="1" ht="12.6" customHeight="1" thickBot="1" x14ac:dyDescent="0.3">
      <c r="A66" s="56" t="s">
        <v>60</v>
      </c>
      <c r="B66" s="57"/>
      <c r="C66" s="57"/>
      <c r="D66" s="57"/>
      <c r="E66" s="58"/>
      <c r="F66" s="30">
        <f>SUM(F9:F65)</f>
        <v>0</v>
      </c>
      <c r="G66" s="14"/>
      <c r="H66" s="14"/>
      <c r="I66" s="14"/>
      <c r="J66" s="14"/>
    </row>
    <row r="67" spans="1:50" s="4" customFormat="1" ht="12.6" customHeight="1" x14ac:dyDescent="0.25">
      <c r="A67" s="80" t="s">
        <v>61</v>
      </c>
      <c r="B67" s="71"/>
      <c r="C67" s="71"/>
      <c r="D67" s="71"/>
      <c r="E67" s="71"/>
      <c r="F67" s="81"/>
      <c r="G67" s="1"/>
      <c r="H67" s="1"/>
      <c r="I67" s="1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50" s="4" customFormat="1" ht="12.6" customHeight="1" x14ac:dyDescent="0.25">
      <c r="A68" s="53" t="s">
        <v>40</v>
      </c>
      <c r="B68" s="54"/>
      <c r="C68" s="54"/>
      <c r="D68" s="54"/>
      <c r="E68" s="54"/>
      <c r="F68" s="55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4" customFormat="1" ht="10.8" customHeight="1" x14ac:dyDescent="0.25">
      <c r="A69" s="11">
        <v>54</v>
      </c>
      <c r="B69" s="34" t="s">
        <v>44</v>
      </c>
      <c r="C69" s="35" t="s">
        <v>32</v>
      </c>
      <c r="D69" s="39">
        <v>5</v>
      </c>
      <c r="E69" s="22"/>
      <c r="F69" s="10">
        <f t="shared" ref="F69" si="9">SUM(D69*E69)</f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50" s="4" customFormat="1" ht="10.8" customHeight="1" x14ac:dyDescent="0.25">
      <c r="A70" s="11">
        <v>55</v>
      </c>
      <c r="B70" s="36" t="s">
        <v>49</v>
      </c>
      <c r="C70" s="37" t="s">
        <v>23</v>
      </c>
      <c r="D70" s="38">
        <v>0.42</v>
      </c>
      <c r="E70" s="22"/>
      <c r="F70" s="10">
        <f>SUM(D70*E70)</f>
        <v>0</v>
      </c>
      <c r="G70" s="13"/>
      <c r="H70" s="13"/>
      <c r="I70" s="16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50" s="4" customFormat="1" ht="10.8" customHeight="1" x14ac:dyDescent="0.25">
      <c r="A71" s="11">
        <v>56</v>
      </c>
      <c r="B71" s="36" t="s">
        <v>66</v>
      </c>
      <c r="C71" s="37" t="s">
        <v>23</v>
      </c>
      <c r="D71" s="40">
        <v>0.57000000000000006</v>
      </c>
      <c r="E71" s="22"/>
      <c r="F71" s="10">
        <f t="shared" ref="F71" si="10">SUM(D71*E71)</f>
        <v>0</v>
      </c>
      <c r="G71" s="13"/>
      <c r="H71" s="13"/>
      <c r="I71" s="16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12.75" customHeight="1" x14ac:dyDescent="0.25">
      <c r="A72" s="53" t="s">
        <v>41</v>
      </c>
      <c r="B72" s="54"/>
      <c r="C72" s="54"/>
      <c r="D72" s="54"/>
      <c r="E72" s="54"/>
      <c r="F72" s="5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10.8" customHeight="1" x14ac:dyDescent="0.25">
      <c r="A73" s="11">
        <v>57</v>
      </c>
      <c r="B73" s="43" t="s">
        <v>35</v>
      </c>
      <c r="C73" s="37" t="s">
        <v>13</v>
      </c>
      <c r="D73" s="40">
        <v>1</v>
      </c>
      <c r="E73" s="22"/>
      <c r="F73" s="10">
        <f t="shared" ref="F73:F78" si="11">SUM(D73*E73)</f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10.8" customHeight="1" x14ac:dyDescent="0.25">
      <c r="A74" s="11">
        <v>58</v>
      </c>
      <c r="B74" s="36" t="s">
        <v>36</v>
      </c>
      <c r="C74" s="37" t="s">
        <v>14</v>
      </c>
      <c r="D74" s="40">
        <v>12</v>
      </c>
      <c r="E74" s="22"/>
      <c r="F74" s="10">
        <f t="shared" si="11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10.8" customHeight="1" x14ac:dyDescent="0.25">
      <c r="A75" s="11">
        <v>59</v>
      </c>
      <c r="B75" s="44" t="s">
        <v>73</v>
      </c>
      <c r="C75" s="37" t="s">
        <v>37</v>
      </c>
      <c r="D75" s="40">
        <v>1</v>
      </c>
      <c r="E75" s="22"/>
      <c r="F75" s="10">
        <f t="shared" si="11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10.8" customHeight="1" x14ac:dyDescent="0.25">
      <c r="A76" s="11">
        <v>60</v>
      </c>
      <c r="B76" s="43" t="s">
        <v>74</v>
      </c>
      <c r="C76" s="37" t="s">
        <v>13</v>
      </c>
      <c r="D76" s="40">
        <v>2</v>
      </c>
      <c r="E76" s="22"/>
      <c r="F76" s="10">
        <f t="shared" si="11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61</v>
      </c>
      <c r="B77" s="43" t="s">
        <v>76</v>
      </c>
      <c r="C77" s="37" t="s">
        <v>14</v>
      </c>
      <c r="D77" s="40">
        <v>10</v>
      </c>
      <c r="E77" s="22"/>
      <c r="F77" s="10">
        <f t="shared" si="11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10.8" customHeight="1" x14ac:dyDescent="0.25">
      <c r="A78" s="11">
        <v>62</v>
      </c>
      <c r="B78" s="43" t="s">
        <v>78</v>
      </c>
      <c r="C78" s="37" t="s">
        <v>14</v>
      </c>
      <c r="D78" s="40">
        <v>11</v>
      </c>
      <c r="E78" s="22"/>
      <c r="F78" s="10">
        <f t="shared" si="11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0.8" customHeight="1" x14ac:dyDescent="0.25">
      <c r="A79" s="11">
        <v>63</v>
      </c>
      <c r="B79" s="43" t="s">
        <v>79</v>
      </c>
      <c r="C79" s="37" t="s">
        <v>14</v>
      </c>
      <c r="D79" s="40">
        <v>12</v>
      </c>
      <c r="E79" s="22"/>
      <c r="F79" s="10">
        <f>SUM(D79*E79)</f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12.6" customHeight="1" x14ac:dyDescent="0.25">
      <c r="A80" s="53" t="s">
        <v>46</v>
      </c>
      <c r="B80" s="54"/>
      <c r="C80" s="54"/>
      <c r="D80" s="54"/>
      <c r="E80" s="54"/>
      <c r="F80" s="55"/>
      <c r="G80" s="1"/>
      <c r="H80" s="1"/>
      <c r="I80" s="1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21.6" customHeight="1" x14ac:dyDescent="0.25">
      <c r="A81" s="11">
        <v>64</v>
      </c>
      <c r="B81" s="43" t="s">
        <v>38</v>
      </c>
      <c r="C81" s="37" t="s">
        <v>14</v>
      </c>
      <c r="D81" s="42">
        <v>2376</v>
      </c>
      <c r="E81" s="22"/>
      <c r="F81" s="10">
        <f t="shared" ref="F81:F88" si="12">SUM(D81*E81)</f>
        <v>0</v>
      </c>
      <c r="G81" s="1"/>
      <c r="H81" s="1"/>
      <c r="I81" s="1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10.8" customHeight="1" x14ac:dyDescent="0.25">
      <c r="A82" s="11">
        <v>65</v>
      </c>
      <c r="B82" s="43" t="s">
        <v>39</v>
      </c>
      <c r="C82" s="37" t="s">
        <v>13</v>
      </c>
      <c r="D82" s="40">
        <v>10</v>
      </c>
      <c r="E82" s="22"/>
      <c r="F82" s="10">
        <f t="shared" si="12"/>
        <v>0</v>
      </c>
      <c r="G82" s="1"/>
      <c r="H82" s="1"/>
      <c r="I82" s="1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21.6" customHeight="1" x14ac:dyDescent="0.25">
      <c r="A83" s="11">
        <v>66</v>
      </c>
      <c r="B83" s="44" t="s">
        <v>80</v>
      </c>
      <c r="C83" s="37" t="s">
        <v>52</v>
      </c>
      <c r="D83" s="42">
        <v>1372</v>
      </c>
      <c r="E83" s="22"/>
      <c r="F83" s="10">
        <f t="shared" si="12"/>
        <v>0</v>
      </c>
      <c r="G83" s="1"/>
      <c r="H83" s="1"/>
      <c r="I83" s="1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10.8" customHeight="1" x14ac:dyDescent="0.25">
      <c r="A84" s="11">
        <v>67</v>
      </c>
      <c r="B84" s="44" t="s">
        <v>81</v>
      </c>
      <c r="C84" s="32" t="s">
        <v>53</v>
      </c>
      <c r="D84" s="42">
        <v>13722</v>
      </c>
      <c r="E84" s="22"/>
      <c r="F84" s="10">
        <f t="shared" si="12"/>
        <v>0</v>
      </c>
      <c r="G84" s="1"/>
      <c r="H84" s="1"/>
      <c r="I84" s="1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21.6" customHeight="1" x14ac:dyDescent="0.25">
      <c r="A85" s="11">
        <v>68</v>
      </c>
      <c r="B85" s="44" t="s">
        <v>82</v>
      </c>
      <c r="C85" s="37" t="s">
        <v>83</v>
      </c>
      <c r="D85" s="42">
        <v>11435</v>
      </c>
      <c r="E85" s="22"/>
      <c r="F85" s="10">
        <f t="shared" si="12"/>
        <v>0</v>
      </c>
      <c r="G85" s="1"/>
      <c r="H85" s="1"/>
      <c r="I85" s="1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21.6" customHeight="1" x14ac:dyDescent="0.25">
      <c r="A86" s="11">
        <v>69</v>
      </c>
      <c r="B86" s="45" t="s">
        <v>47</v>
      </c>
      <c r="C86" s="37" t="s">
        <v>71</v>
      </c>
      <c r="D86" s="42">
        <v>2356</v>
      </c>
      <c r="E86" s="22"/>
      <c r="F86" s="10">
        <f t="shared" si="12"/>
        <v>0</v>
      </c>
      <c r="G86" s="1"/>
      <c r="H86" s="1"/>
      <c r="I86" s="1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21.6" customHeight="1" x14ac:dyDescent="0.25">
      <c r="A87" s="11">
        <v>70</v>
      </c>
      <c r="B87" s="46" t="s">
        <v>48</v>
      </c>
      <c r="C87" s="37" t="s">
        <v>71</v>
      </c>
      <c r="D87" s="42">
        <v>1075</v>
      </c>
      <c r="E87" s="22"/>
      <c r="F87" s="10">
        <f t="shared" si="12"/>
        <v>0</v>
      </c>
      <c r="G87" s="1"/>
      <c r="H87" s="1"/>
      <c r="I87" s="1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21.6" customHeight="1" x14ac:dyDescent="0.25">
      <c r="A88" s="11">
        <v>71</v>
      </c>
      <c r="B88" s="47" t="s">
        <v>84</v>
      </c>
      <c r="C88" s="37" t="s">
        <v>13</v>
      </c>
      <c r="D88" s="42">
        <v>8</v>
      </c>
      <c r="E88" s="22"/>
      <c r="F88" s="10">
        <f t="shared" si="12"/>
        <v>0</v>
      </c>
      <c r="G88" s="1"/>
      <c r="H88" s="1"/>
      <c r="I88" s="1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10.8" customHeight="1" x14ac:dyDescent="0.25">
      <c r="A89" s="11">
        <v>72</v>
      </c>
      <c r="B89" s="48" t="s">
        <v>85</v>
      </c>
      <c r="C89" s="37" t="s">
        <v>71</v>
      </c>
      <c r="D89" s="42">
        <v>232</v>
      </c>
      <c r="E89" s="22"/>
      <c r="F89" s="10">
        <f>SUM(D89*E89)</f>
        <v>0</v>
      </c>
      <c r="G89" s="1"/>
      <c r="H89" s="1"/>
      <c r="I89" s="1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21.6" customHeight="1" x14ac:dyDescent="0.25">
      <c r="A90" s="11">
        <v>73</v>
      </c>
      <c r="B90" s="48" t="s">
        <v>86</v>
      </c>
      <c r="C90" s="37" t="s">
        <v>83</v>
      </c>
      <c r="D90" s="42">
        <v>1160</v>
      </c>
      <c r="E90" s="22"/>
      <c r="F90" s="10">
        <f t="shared" ref="F90:F108" si="13">SUM(D90*E90)</f>
        <v>0</v>
      </c>
      <c r="G90" s="1"/>
      <c r="H90" s="1"/>
      <c r="I90" s="1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21.6" customHeight="1" x14ac:dyDescent="0.25">
      <c r="A91" s="11">
        <v>74</v>
      </c>
      <c r="B91" s="48" t="s">
        <v>87</v>
      </c>
      <c r="C91" s="37" t="s">
        <v>71</v>
      </c>
      <c r="D91" s="42">
        <v>232</v>
      </c>
      <c r="E91" s="22"/>
      <c r="F91" s="10">
        <f t="shared" si="13"/>
        <v>0</v>
      </c>
      <c r="G91" s="1"/>
      <c r="H91" s="1"/>
      <c r="I91" s="1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21.6" customHeight="1" x14ac:dyDescent="0.25">
      <c r="A92" s="11">
        <v>75</v>
      </c>
      <c r="B92" s="47" t="s">
        <v>92</v>
      </c>
      <c r="C92" s="37" t="s">
        <v>13</v>
      </c>
      <c r="D92" s="42">
        <v>1</v>
      </c>
      <c r="E92" s="22"/>
      <c r="F92" s="10">
        <f t="shared" si="13"/>
        <v>0</v>
      </c>
      <c r="G92" s="1"/>
      <c r="H92" s="1"/>
      <c r="I92" s="1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10.8" customHeight="1" x14ac:dyDescent="0.25">
      <c r="A93" s="11">
        <v>76</v>
      </c>
      <c r="B93" s="48" t="s">
        <v>93</v>
      </c>
      <c r="C93" s="37" t="s">
        <v>71</v>
      </c>
      <c r="D93" s="42">
        <v>160</v>
      </c>
      <c r="E93" s="22"/>
      <c r="F93" s="10">
        <f t="shared" si="13"/>
        <v>0</v>
      </c>
      <c r="G93" s="1"/>
      <c r="H93" s="1"/>
      <c r="I93" s="1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21.6" customHeight="1" x14ac:dyDescent="0.25">
      <c r="A94" s="11">
        <v>77</v>
      </c>
      <c r="B94" s="48" t="s">
        <v>86</v>
      </c>
      <c r="C94" s="37" t="s">
        <v>83</v>
      </c>
      <c r="D94" s="42">
        <v>805</v>
      </c>
      <c r="E94" s="22"/>
      <c r="F94" s="10">
        <f t="shared" si="13"/>
        <v>0</v>
      </c>
      <c r="G94" s="1"/>
      <c r="H94" s="1"/>
      <c r="I94" s="1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21.6" customHeight="1" x14ac:dyDescent="0.25">
      <c r="A95" s="11">
        <v>78</v>
      </c>
      <c r="B95" s="48" t="s">
        <v>100</v>
      </c>
      <c r="C95" s="37" t="s">
        <v>71</v>
      </c>
      <c r="D95" s="42">
        <v>147</v>
      </c>
      <c r="E95" s="22"/>
      <c r="F95" s="10">
        <f t="shared" si="13"/>
        <v>0</v>
      </c>
      <c r="G95" s="1"/>
      <c r="H95" s="1"/>
      <c r="I95" s="1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21.6" customHeight="1" x14ac:dyDescent="0.25">
      <c r="A96" s="11">
        <v>79</v>
      </c>
      <c r="B96" s="48" t="s">
        <v>90</v>
      </c>
      <c r="C96" s="37" t="s">
        <v>71</v>
      </c>
      <c r="D96" s="42">
        <v>68</v>
      </c>
      <c r="E96" s="22"/>
      <c r="F96" s="10">
        <f t="shared" si="13"/>
        <v>0</v>
      </c>
      <c r="G96" s="1"/>
      <c r="H96" s="1"/>
      <c r="I96" s="1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21.6" customHeight="1" x14ac:dyDescent="0.25">
      <c r="A97" s="11">
        <v>80</v>
      </c>
      <c r="B97" s="47" t="s">
        <v>94</v>
      </c>
      <c r="C97" s="37" t="s">
        <v>13</v>
      </c>
      <c r="D97" s="42">
        <v>1</v>
      </c>
      <c r="E97" s="22"/>
      <c r="F97" s="10">
        <f t="shared" si="13"/>
        <v>0</v>
      </c>
      <c r="G97" s="1"/>
      <c r="H97" s="1"/>
      <c r="I97" s="1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10.8" customHeight="1" x14ac:dyDescent="0.25">
      <c r="A98" s="11">
        <v>81</v>
      </c>
      <c r="B98" s="48" t="s">
        <v>95</v>
      </c>
      <c r="C98" s="37" t="s">
        <v>13</v>
      </c>
      <c r="D98" s="42">
        <v>1</v>
      </c>
      <c r="E98" s="22"/>
      <c r="F98" s="10">
        <f t="shared" si="13"/>
        <v>0</v>
      </c>
      <c r="G98" s="1"/>
      <c r="H98" s="1"/>
      <c r="I98" s="1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21.6" customHeight="1" x14ac:dyDescent="0.25">
      <c r="A99" s="11">
        <v>82</v>
      </c>
      <c r="B99" s="48" t="s">
        <v>96</v>
      </c>
      <c r="C99" s="37" t="s">
        <v>71</v>
      </c>
      <c r="D99" s="42">
        <v>120</v>
      </c>
      <c r="E99" s="22"/>
      <c r="F99" s="10">
        <f t="shared" si="13"/>
        <v>0</v>
      </c>
      <c r="G99" s="1"/>
      <c r="H99" s="1"/>
      <c r="I99" s="1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21.6" customHeight="1" x14ac:dyDescent="0.25">
      <c r="A100" s="11">
        <v>83</v>
      </c>
      <c r="B100" s="48" t="s">
        <v>97</v>
      </c>
      <c r="C100" s="37" t="s">
        <v>71</v>
      </c>
      <c r="D100" s="42">
        <v>60</v>
      </c>
      <c r="E100" s="22"/>
      <c r="F100" s="10">
        <f t="shared" si="13"/>
        <v>0</v>
      </c>
      <c r="G100" s="1"/>
      <c r="H100" s="1"/>
      <c r="I100" s="1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10.8" customHeight="1" x14ac:dyDescent="0.25">
      <c r="A101" s="11">
        <v>84</v>
      </c>
      <c r="B101" s="48" t="s">
        <v>98</v>
      </c>
      <c r="C101" s="37" t="s">
        <v>83</v>
      </c>
      <c r="D101" s="42">
        <v>50</v>
      </c>
      <c r="E101" s="22"/>
      <c r="F101" s="10">
        <f t="shared" si="13"/>
        <v>0</v>
      </c>
      <c r="G101" s="1"/>
      <c r="H101" s="1"/>
      <c r="I101" s="1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21.6" customHeight="1" x14ac:dyDescent="0.25">
      <c r="A102" s="11">
        <v>85</v>
      </c>
      <c r="B102" s="48" t="s">
        <v>86</v>
      </c>
      <c r="C102" s="37" t="s">
        <v>83</v>
      </c>
      <c r="D102" s="42">
        <v>220</v>
      </c>
      <c r="E102" s="22"/>
      <c r="F102" s="10">
        <f t="shared" si="13"/>
        <v>0</v>
      </c>
      <c r="G102" s="1"/>
      <c r="H102" s="1"/>
      <c r="I102" s="1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21.6" customHeight="1" x14ac:dyDescent="0.25">
      <c r="A103" s="11">
        <v>86</v>
      </c>
      <c r="B103" s="48" t="s">
        <v>90</v>
      </c>
      <c r="C103" s="37" t="s">
        <v>83</v>
      </c>
      <c r="D103" s="42">
        <v>220</v>
      </c>
      <c r="E103" s="22"/>
      <c r="F103" s="10">
        <f t="shared" si="13"/>
        <v>0</v>
      </c>
      <c r="G103" s="1"/>
      <c r="H103" s="1"/>
      <c r="I103" s="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87</v>
      </c>
      <c r="B104" s="48" t="s">
        <v>100</v>
      </c>
      <c r="C104" s="37" t="s">
        <v>83</v>
      </c>
      <c r="D104" s="42">
        <v>220</v>
      </c>
      <c r="E104" s="22"/>
      <c r="F104" s="10">
        <f t="shared" si="13"/>
        <v>0</v>
      </c>
      <c r="G104" s="1"/>
      <c r="H104" s="1"/>
      <c r="I104" s="1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10.8" customHeight="1" x14ac:dyDescent="0.25">
      <c r="A105" s="11">
        <v>88</v>
      </c>
      <c r="B105" s="48" t="s">
        <v>99</v>
      </c>
      <c r="C105" s="37" t="s">
        <v>83</v>
      </c>
      <c r="D105" s="42">
        <v>100</v>
      </c>
      <c r="E105" s="22"/>
      <c r="F105" s="10">
        <f t="shared" si="13"/>
        <v>0</v>
      </c>
      <c r="G105" s="1"/>
      <c r="H105" s="1"/>
      <c r="I105" s="1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21.6" customHeight="1" x14ac:dyDescent="0.25">
      <c r="A106" s="11">
        <v>89</v>
      </c>
      <c r="B106" s="17" t="s">
        <v>56</v>
      </c>
      <c r="C106" s="23" t="s">
        <v>33</v>
      </c>
      <c r="D106" s="31">
        <v>2</v>
      </c>
      <c r="E106" s="22"/>
      <c r="F106" s="10">
        <f t="shared" si="13"/>
        <v>0</v>
      </c>
      <c r="G106" s="1"/>
      <c r="H106" s="1"/>
      <c r="I106" s="1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10.8" customHeight="1" x14ac:dyDescent="0.25">
      <c r="A107" s="11">
        <v>90</v>
      </c>
      <c r="B107" s="17" t="s">
        <v>31</v>
      </c>
      <c r="C107" s="24" t="s">
        <v>33</v>
      </c>
      <c r="D107" s="31">
        <v>2</v>
      </c>
      <c r="E107" s="22"/>
      <c r="F107" s="10">
        <f t="shared" si="13"/>
        <v>0</v>
      </c>
      <c r="G107" s="1"/>
      <c r="H107" s="1"/>
      <c r="I107" s="1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21.6" customHeight="1" x14ac:dyDescent="0.25">
      <c r="A108" s="11">
        <v>91</v>
      </c>
      <c r="B108" s="17" t="s">
        <v>34</v>
      </c>
      <c r="C108" s="24" t="s">
        <v>33</v>
      </c>
      <c r="D108" s="31">
        <v>1</v>
      </c>
      <c r="E108" s="22"/>
      <c r="F108" s="10">
        <f t="shared" si="13"/>
        <v>0</v>
      </c>
      <c r="G108" s="1"/>
      <c r="H108" s="1"/>
      <c r="I108" s="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12.6" customHeight="1" x14ac:dyDescent="0.25">
      <c r="A109" s="53" t="s">
        <v>20</v>
      </c>
      <c r="B109" s="54"/>
      <c r="C109" s="54"/>
      <c r="D109" s="54"/>
      <c r="E109" s="54"/>
      <c r="F109" s="55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</row>
    <row r="110" spans="1:50" s="4" customFormat="1" ht="10.8" customHeight="1" x14ac:dyDescent="0.25">
      <c r="A110" s="11">
        <v>92</v>
      </c>
      <c r="B110" s="25" t="s">
        <v>21</v>
      </c>
      <c r="C110" s="26" t="s">
        <v>13</v>
      </c>
      <c r="D110" s="27">
        <v>2</v>
      </c>
      <c r="E110" s="28"/>
      <c r="F110" s="10">
        <f t="shared" ref="F110:F114" si="14">SUM(D110*E110)</f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</row>
    <row r="111" spans="1:50" s="4" customFormat="1" ht="21.6" customHeight="1" x14ac:dyDescent="0.25">
      <c r="A111" s="11">
        <v>93</v>
      </c>
      <c r="B111" s="25" t="s">
        <v>45</v>
      </c>
      <c r="C111" s="26" t="s">
        <v>13</v>
      </c>
      <c r="D111" s="27">
        <v>1</v>
      </c>
      <c r="E111" s="28"/>
      <c r="F111" s="10">
        <f t="shared" si="14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</row>
    <row r="112" spans="1:50" s="4" customFormat="1" ht="32.4" customHeight="1" x14ac:dyDescent="0.25">
      <c r="A112" s="11">
        <v>94</v>
      </c>
      <c r="B112" s="25" t="s">
        <v>42</v>
      </c>
      <c r="C112" s="26" t="s">
        <v>22</v>
      </c>
      <c r="D112" s="27">
        <v>1</v>
      </c>
      <c r="E112" s="28"/>
      <c r="F112" s="10">
        <f t="shared" si="14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</row>
    <row r="113" spans="1:198" s="15" customFormat="1" ht="10.8" customHeight="1" x14ac:dyDescent="0.25">
      <c r="A113" s="11">
        <v>95</v>
      </c>
      <c r="B113" s="17" t="s">
        <v>29</v>
      </c>
      <c r="C113" s="18" t="s">
        <v>22</v>
      </c>
      <c r="D113" s="29">
        <v>2</v>
      </c>
      <c r="E113" s="20"/>
      <c r="F113" s="10">
        <f t="shared" si="14"/>
        <v>0</v>
      </c>
      <c r="G113" s="14"/>
      <c r="H113" s="14"/>
      <c r="I113" s="14"/>
      <c r="J113" s="14"/>
    </row>
    <row r="114" spans="1:198" s="15" customFormat="1" ht="10.8" customHeight="1" x14ac:dyDescent="0.25">
      <c r="A114" s="11">
        <v>96</v>
      </c>
      <c r="B114" s="17" t="s">
        <v>30</v>
      </c>
      <c r="C114" s="18" t="s">
        <v>23</v>
      </c>
      <c r="D114" s="19">
        <v>0.95</v>
      </c>
      <c r="E114" s="20"/>
      <c r="F114" s="10">
        <f t="shared" si="14"/>
        <v>0</v>
      </c>
      <c r="G114" s="14"/>
      <c r="H114" s="14"/>
      <c r="I114" s="14"/>
      <c r="J114" s="14"/>
    </row>
    <row r="115" spans="1:198" s="15" customFormat="1" ht="12.6" customHeight="1" thickBot="1" x14ac:dyDescent="0.3">
      <c r="A115" s="56" t="s">
        <v>62</v>
      </c>
      <c r="B115" s="57"/>
      <c r="C115" s="57"/>
      <c r="D115" s="57"/>
      <c r="E115" s="58"/>
      <c r="F115" s="30">
        <f>SUM(F68:F114)</f>
        <v>0</v>
      </c>
      <c r="G115" s="14"/>
      <c r="H115" s="14"/>
      <c r="I115" s="14"/>
      <c r="J115" s="14"/>
    </row>
    <row r="116" spans="1:198" ht="15" customHeight="1" x14ac:dyDescent="0.25">
      <c r="A116" s="8"/>
      <c r="C116" s="49" t="s">
        <v>2</v>
      </c>
      <c r="D116" s="50"/>
      <c r="E116" s="51">
        <f>F115+F66</f>
        <v>0</v>
      </c>
      <c r="F116" s="52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  <c r="EN116" s="13"/>
      <c r="EO116" s="13"/>
      <c r="EP116" s="13"/>
      <c r="EQ116" s="13"/>
      <c r="ER116" s="13"/>
      <c r="ES116" s="13"/>
      <c r="ET116" s="13"/>
      <c r="EU116" s="13"/>
      <c r="EV116" s="13"/>
      <c r="EW116" s="13"/>
      <c r="EX116" s="13"/>
      <c r="EY116" s="13"/>
      <c r="EZ116" s="13"/>
      <c r="FA116" s="13"/>
      <c r="FB116" s="13"/>
      <c r="FC116" s="13"/>
      <c r="FD116" s="13"/>
      <c r="FE116" s="13"/>
      <c r="FF116" s="13"/>
      <c r="FG116" s="13"/>
      <c r="FH116" s="13"/>
      <c r="FI116" s="13"/>
      <c r="FJ116" s="13"/>
      <c r="FK116" s="13"/>
      <c r="FL116" s="13"/>
      <c r="FM116" s="13"/>
      <c r="FN116" s="13"/>
      <c r="FO116" s="13"/>
      <c r="FP116" s="13"/>
      <c r="FQ116" s="13"/>
      <c r="FR116" s="13"/>
      <c r="FS116" s="13"/>
      <c r="FT116" s="13"/>
      <c r="FU116" s="13"/>
      <c r="FV116" s="13"/>
      <c r="FW116" s="13"/>
      <c r="FX116" s="13"/>
      <c r="FY116" s="13"/>
      <c r="FZ116" s="13"/>
      <c r="GA116" s="13"/>
      <c r="GB116" s="13"/>
      <c r="GC116" s="13"/>
      <c r="GD116" s="13"/>
      <c r="GE116" s="13"/>
      <c r="GF116" s="13"/>
      <c r="GG116" s="13"/>
      <c r="GH116" s="13"/>
      <c r="GI116" s="13"/>
      <c r="GJ116" s="13"/>
      <c r="GK116" s="13"/>
      <c r="GL116" s="13"/>
      <c r="GM116" s="13"/>
      <c r="GN116" s="13"/>
      <c r="GO116" s="13"/>
      <c r="GP116" s="13"/>
    </row>
    <row r="117" spans="1:198" ht="15" customHeight="1" x14ac:dyDescent="0.25">
      <c r="A117" s="8"/>
      <c r="C117" s="60" t="s">
        <v>8</v>
      </c>
      <c r="D117" s="61"/>
      <c r="E117" s="62">
        <f>E116*0.2</f>
        <v>0</v>
      </c>
      <c r="F117" s="6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  <c r="EN117" s="13"/>
      <c r="EO117" s="13"/>
      <c r="EP117" s="13"/>
      <c r="EQ117" s="13"/>
      <c r="ER117" s="13"/>
      <c r="ES117" s="13"/>
      <c r="ET117" s="13"/>
      <c r="EU117" s="13"/>
      <c r="EV117" s="13"/>
      <c r="EW117" s="13"/>
      <c r="EX117" s="13"/>
      <c r="EY117" s="13"/>
      <c r="EZ117" s="13"/>
      <c r="FA117" s="13"/>
      <c r="FB117" s="13"/>
      <c r="FC117" s="13"/>
      <c r="FD117" s="13"/>
      <c r="FE117" s="13"/>
      <c r="FF117" s="13"/>
      <c r="FG117" s="13"/>
      <c r="FH117" s="13"/>
      <c r="FI117" s="13"/>
      <c r="FJ117" s="13"/>
      <c r="FK117" s="13"/>
      <c r="FL117" s="13"/>
      <c r="FM117" s="13"/>
      <c r="FN117" s="13"/>
      <c r="FO117" s="13"/>
      <c r="FP117" s="13"/>
      <c r="FQ117" s="13"/>
      <c r="FR117" s="13"/>
      <c r="FS117" s="13"/>
      <c r="FT117" s="13"/>
      <c r="FU117" s="13"/>
      <c r="FV117" s="13"/>
      <c r="FW117" s="13"/>
      <c r="FX117" s="13"/>
      <c r="FY117" s="13"/>
      <c r="FZ117" s="13"/>
      <c r="GA117" s="13"/>
      <c r="GB117" s="13"/>
      <c r="GC117" s="13"/>
      <c r="GD117" s="13"/>
      <c r="GE117" s="13"/>
      <c r="GF117" s="13"/>
      <c r="GG117" s="13"/>
      <c r="GH117" s="13"/>
      <c r="GI117" s="13"/>
      <c r="GJ117" s="13"/>
      <c r="GK117" s="13"/>
      <c r="GL117" s="13"/>
      <c r="GM117" s="13"/>
      <c r="GN117" s="13"/>
      <c r="GO117" s="13"/>
      <c r="GP117" s="13"/>
    </row>
    <row r="118" spans="1:198" ht="15" customHeight="1" thickBot="1" x14ac:dyDescent="0.3">
      <c r="A118" s="12"/>
      <c r="C118" s="49" t="s">
        <v>0</v>
      </c>
      <c r="D118" s="50"/>
      <c r="E118" s="64">
        <f>E116+E117</f>
        <v>0</v>
      </c>
      <c r="F118" s="65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  <c r="EN118" s="13"/>
      <c r="EO118" s="13"/>
      <c r="EP118" s="13"/>
      <c r="EQ118" s="13"/>
      <c r="ER118" s="13"/>
      <c r="ES118" s="13"/>
      <c r="ET118" s="13"/>
      <c r="EU118" s="13"/>
      <c r="EV118" s="13"/>
      <c r="EW118" s="13"/>
      <c r="EX118" s="13"/>
      <c r="EY118" s="13"/>
      <c r="EZ118" s="13"/>
      <c r="FA118" s="13"/>
      <c r="FB118" s="13"/>
      <c r="FC118" s="13"/>
      <c r="FD118" s="13"/>
      <c r="FE118" s="13"/>
      <c r="FF118" s="13"/>
      <c r="FG118" s="13"/>
      <c r="FH118" s="13"/>
      <c r="FI118" s="13"/>
      <c r="FJ118" s="13"/>
      <c r="FK118" s="13"/>
      <c r="FL118" s="13"/>
      <c r="FM118" s="13"/>
      <c r="FN118" s="13"/>
      <c r="FO118" s="13"/>
      <c r="FP118" s="13"/>
      <c r="FQ118" s="13"/>
      <c r="FR118" s="13"/>
      <c r="FS118" s="13"/>
      <c r="FT118" s="13"/>
      <c r="FU118" s="13"/>
      <c r="FV118" s="13"/>
      <c r="FW118" s="13"/>
      <c r="FX118" s="13"/>
      <c r="FY118" s="13"/>
      <c r="FZ118" s="13"/>
      <c r="GA118" s="13"/>
      <c r="GB118" s="13"/>
      <c r="GC118" s="13"/>
      <c r="GD118" s="13"/>
      <c r="GE118" s="13"/>
      <c r="GF118" s="13"/>
      <c r="GG118" s="13"/>
      <c r="GH118" s="13"/>
      <c r="GI118" s="13"/>
      <c r="GJ118" s="13"/>
      <c r="GK118" s="13"/>
      <c r="GL118" s="13"/>
      <c r="GM118" s="13"/>
      <c r="GN118" s="13"/>
      <c r="GO118" s="13"/>
      <c r="GP118" s="13"/>
    </row>
    <row r="119" spans="1:198" s="13" customFormat="1" ht="12.75" customHeight="1" x14ac:dyDescent="0.25">
      <c r="A119" s="59" t="s">
        <v>9</v>
      </c>
      <c r="B119" s="59"/>
      <c r="C119" s="59"/>
      <c r="D119" s="59"/>
      <c r="E119" s="59"/>
      <c r="F119" s="59"/>
    </row>
    <row r="120" spans="1:198" s="13" customFormat="1" ht="12.75" customHeight="1" x14ac:dyDescent="0.25">
      <c r="A120" s="59" t="s">
        <v>10</v>
      </c>
      <c r="B120" s="59"/>
      <c r="C120" s="59"/>
      <c r="D120" s="59"/>
      <c r="E120" s="59"/>
      <c r="F120" s="59"/>
    </row>
    <row r="121" spans="1:198" s="13" customFormat="1" ht="12.75" customHeight="1" x14ac:dyDescent="0.25">
      <c r="A121" s="59" t="s">
        <v>11</v>
      </c>
      <c r="B121" s="59"/>
      <c r="C121" s="59"/>
      <c r="D121" s="59"/>
      <c r="E121" s="59"/>
      <c r="F121" s="59"/>
    </row>
    <row r="122" spans="1:198" s="13" customFormat="1" ht="12.75" customHeight="1" x14ac:dyDescent="0.25">
      <c r="A122" s="3"/>
      <c r="B122" s="59" t="s">
        <v>12</v>
      </c>
      <c r="C122" s="59"/>
      <c r="D122" s="59"/>
      <c r="E122" s="59"/>
      <c r="F122" s="59"/>
    </row>
    <row r="123" spans="1:198" s="13" customFormat="1" ht="12.75" customHeight="1" x14ac:dyDescent="0.25">
      <c r="A123" s="59" t="s">
        <v>26</v>
      </c>
      <c r="B123" s="59"/>
      <c r="C123" s="59"/>
      <c r="D123" s="59"/>
      <c r="E123" s="59"/>
      <c r="F123" s="59"/>
    </row>
    <row r="124" spans="1:198" s="13" customFormat="1" ht="12.75" customHeight="1" x14ac:dyDescent="0.25">
      <c r="A124" s="59" t="s">
        <v>18</v>
      </c>
      <c r="B124" s="59"/>
      <c r="C124" s="59"/>
      <c r="D124" s="59"/>
      <c r="E124" s="59"/>
      <c r="F124" s="59"/>
    </row>
    <row r="125" spans="1:198" s="13" customFormat="1" ht="12.75" customHeight="1" x14ac:dyDescent="0.25">
      <c r="A125" s="59" t="s">
        <v>17</v>
      </c>
      <c r="B125" s="59"/>
      <c r="C125" s="59"/>
      <c r="D125" s="59"/>
      <c r="E125" s="59"/>
      <c r="F125" s="59"/>
    </row>
    <row r="126" spans="1:198" s="13" customFormat="1" ht="12.75" customHeight="1" x14ac:dyDescent="0.25">
      <c r="A126" s="3"/>
      <c r="B126" s="59" t="s">
        <v>16</v>
      </c>
      <c r="C126" s="59"/>
      <c r="D126" s="59"/>
      <c r="E126" s="59"/>
      <c r="F126" s="59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</row>
    <row r="127" spans="1:198" s="13" customFormat="1" ht="12.75" customHeight="1" x14ac:dyDescent="0.25">
      <c r="A127" s="59" t="s">
        <v>27</v>
      </c>
      <c r="B127" s="59"/>
      <c r="C127" s="59"/>
      <c r="D127" s="59"/>
      <c r="E127" s="59"/>
      <c r="F127" s="59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</row>
    <row r="128" spans="1:198" s="13" customFormat="1" ht="12.75" customHeight="1" x14ac:dyDescent="0.25">
      <c r="A128" s="3"/>
      <c r="B128" s="59" t="s">
        <v>28</v>
      </c>
      <c r="C128" s="59"/>
      <c r="D128" s="59"/>
      <c r="E128" s="59"/>
      <c r="F128" s="59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</row>
    <row r="129" spans="1:198" s="13" customFormat="1" x14ac:dyDescent="0.25">
      <c r="A129" s="59" t="s">
        <v>19</v>
      </c>
      <c r="B129" s="59"/>
      <c r="C129" s="59"/>
      <c r="D129" s="59"/>
      <c r="E129" s="59"/>
      <c r="F129" s="59"/>
    </row>
    <row r="130" spans="1:198" s="13" customFormat="1" x14ac:dyDescent="0.25">
      <c r="A130" s="3"/>
      <c r="B130" s="59" t="s">
        <v>24</v>
      </c>
      <c r="C130" s="59"/>
      <c r="D130" s="59"/>
      <c r="E130" s="59"/>
      <c r="F130" s="59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</row>
    <row r="131" spans="1:198" s="13" customFormat="1" x14ac:dyDescent="0.25">
      <c r="A131" s="3"/>
      <c r="B131" s="59" t="s">
        <v>25</v>
      </c>
      <c r="C131" s="59"/>
      <c r="D131" s="59"/>
      <c r="E131" s="59"/>
      <c r="F131" s="59"/>
    </row>
  </sheetData>
  <mergeCells count="38">
    <mergeCell ref="A8:F8"/>
    <mergeCell ref="A66:E66"/>
    <mergeCell ref="A67:F67"/>
    <mergeCell ref="A68:F68"/>
    <mergeCell ref="A72:F72"/>
    <mergeCell ref="A9:F9"/>
    <mergeCell ref="A23:F23"/>
    <mergeCell ref="A60:F60"/>
    <mergeCell ref="A35:F35"/>
    <mergeCell ref="A1:F1"/>
    <mergeCell ref="A5:A7"/>
    <mergeCell ref="B5:B7"/>
    <mergeCell ref="C5:C7"/>
    <mergeCell ref="D5:D6"/>
    <mergeCell ref="E5:E7"/>
    <mergeCell ref="F5:F7"/>
    <mergeCell ref="B131:F131"/>
    <mergeCell ref="B130:F130"/>
    <mergeCell ref="A129:F129"/>
    <mergeCell ref="B128:F128"/>
    <mergeCell ref="A127:F127"/>
    <mergeCell ref="B126:F126"/>
    <mergeCell ref="A125:F125"/>
    <mergeCell ref="A124:F124"/>
    <mergeCell ref="A123:F123"/>
    <mergeCell ref="B122:F122"/>
    <mergeCell ref="A121:F121"/>
    <mergeCell ref="A120:F120"/>
    <mergeCell ref="A119:F119"/>
    <mergeCell ref="C117:D117"/>
    <mergeCell ref="E117:F117"/>
    <mergeCell ref="C118:D118"/>
    <mergeCell ref="E118:F118"/>
    <mergeCell ref="C116:D116"/>
    <mergeCell ref="E116:F116"/>
    <mergeCell ref="A80:F80"/>
    <mergeCell ref="A109:F109"/>
    <mergeCell ref="A115:E115"/>
  </mergeCells>
  <phoneticPr fontId="2" type="noConversion"/>
  <conditionalFormatting sqref="A60:A65">
    <cfRule type="cellIs" dxfId="7" priority="168" stopIfTrue="1" operator="equal">
      <formula>0</formula>
    </cfRule>
  </conditionalFormatting>
  <conditionalFormatting sqref="A23">
    <cfRule type="cellIs" dxfId="6" priority="24" stopIfTrue="1" operator="equal">
      <formula>0</formula>
    </cfRule>
  </conditionalFormatting>
  <conditionalFormatting sqref="A60">
    <cfRule type="cellIs" dxfId="5" priority="23" stopIfTrue="1" operator="equal">
      <formula>0</formula>
    </cfRule>
  </conditionalFormatting>
  <conditionalFormatting sqref="A109:A114">
    <cfRule type="cellIs" dxfId="4" priority="8" stopIfTrue="1" operator="equal">
      <formula>0</formula>
    </cfRule>
  </conditionalFormatting>
  <conditionalFormatting sqref="A72">
    <cfRule type="cellIs" dxfId="3" priority="7" stopIfTrue="1" operator="equal">
      <formula>0</formula>
    </cfRule>
  </conditionalFormatting>
  <conditionalFormatting sqref="A109">
    <cfRule type="cellIs" dxfId="2" priority="6" stopIfTrue="1" operator="equal">
      <formula>0</formula>
    </cfRule>
  </conditionalFormatting>
  <conditionalFormatting sqref="B42">
    <cfRule type="cellIs" dxfId="1" priority="2" stopIfTrue="1" operator="equal">
      <formula>0</formula>
    </cfRule>
  </conditionalFormatting>
  <conditionalFormatting sqref="B8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1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2023-03-17T09:22:39Z</dcterms:modified>
</cp:coreProperties>
</file>